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B139"/>
  <c r="A139"/>
  <c r="L138"/>
  <c r="J138"/>
  <c r="I138"/>
  <c r="H138"/>
  <c r="G138"/>
  <c r="F138"/>
  <c r="B129"/>
  <c r="A129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81" l="1"/>
  <c r="G81"/>
  <c r="L100"/>
  <c r="H100"/>
  <c r="G100"/>
  <c r="F100"/>
  <c r="J100"/>
  <c r="J139" s="1"/>
  <c r="I100"/>
  <c r="G139"/>
  <c r="L139"/>
  <c r="L158" l="1"/>
  <c r="J158"/>
  <c r="F139"/>
  <c r="F158" s="1"/>
  <c r="G158"/>
  <c r="I139"/>
  <c r="H139"/>
  <c r="H158" s="1"/>
  <c r="J196" l="1"/>
  <c r="J197" s="1"/>
  <c r="L196"/>
  <c r="L197" s="1"/>
  <c r="I158"/>
  <c r="F196"/>
  <c r="F197" s="1"/>
  <c r="H196"/>
  <c r="H197" s="1"/>
  <c r="G196"/>
  <c r="G197" s="1"/>
  <c r="I196" l="1"/>
  <c r="I197" s="1"/>
</calcChain>
</file>

<file path=xl/sharedStrings.xml><?xml version="1.0" encoding="utf-8"?>
<sst xmlns="http://schemas.openxmlformats.org/spreadsheetml/2006/main" count="245" uniqueCount="68">
  <si>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</si>
  <si>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</si>
  <si>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</si>
  <si>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</si>
  <si>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</si>
  <si>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</si>
  <si>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</si>
  <si>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</si>
  <si>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</si>
  <si>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</si>
  <si>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</si>
  <si>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</si>
  <si>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</si>
  <si>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</si>
  <si>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</si>
  <si>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</si>
  <si>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</si>
  <si>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</si>
  <si>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</si>
  <si>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</si>
  <si>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</si>
  <si>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</si>
  <si>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</si>
  <si>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</si>
  <si>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</si>
  <si>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</si>
  <si>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</si>
  <si>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</si>
  <si>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</si>
  <si>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</si>
  <si>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</si>
  <si>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</si>
  <si>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</si>
  <si>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</si>
  <si>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</si>
  <si>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</si>
  <si>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</si>
  <si>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</si>
  <si>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</si>
  <si>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Озерищенская СОШ</t>
  </si>
  <si>
    <t>Каша гречневая рассыпчатая</t>
  </si>
  <si>
    <t>Котлета мясная</t>
  </si>
  <si>
    <t>Хлеб ржано-пшеничный</t>
  </si>
  <si>
    <t>ГОСТ</t>
  </si>
  <si>
    <t>Макароны с сыром</t>
  </si>
  <si>
    <t>Чай с сахаром и лимоном</t>
  </si>
  <si>
    <t>Хлеб пшеничный</t>
  </si>
  <si>
    <t>Чай с сахаром</t>
  </si>
  <si>
    <t>Картофельное пюре</t>
  </si>
  <si>
    <t>Рыба припущенная</t>
  </si>
  <si>
    <t>Макаронные изделия отварные</t>
  </si>
  <si>
    <t>Компот из изюма</t>
  </si>
  <si>
    <t>Груша свежая</t>
  </si>
  <si>
    <t>Жаркое по-домашнему</t>
  </si>
  <si>
    <t>Каша молочная рисовая</t>
  </si>
  <si>
    <t>Бутерброд с сыром</t>
  </si>
  <si>
    <t>Мандарин свежий</t>
  </si>
  <si>
    <t>Борщ из свежей капусты с картофелем</t>
  </si>
  <si>
    <t>Яблоко свежее</t>
  </si>
  <si>
    <t>Сок</t>
  </si>
  <si>
    <t>гор. блюдо</t>
  </si>
  <si>
    <t>и.о. директора</t>
  </si>
  <si>
    <t>Протасова Е.В.</t>
  </si>
  <si>
    <t>Кисель плодово-ягодный (из концентрата)</t>
  </si>
  <si>
    <t>Печень жаренная с соусом красным</t>
  </si>
  <si>
    <t>Оладьи с молоком сгущенным</t>
  </si>
  <si>
    <t>Гуляш из мяса индейки</t>
  </si>
  <si>
    <t>Плов с куриной грудкой (курицей)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</si>
</sst>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87" sqref="F8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61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62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11.66</v>
      </c>
      <c r="H6" s="40">
        <v>8.82</v>
      </c>
      <c r="I6" s="40">
        <v>57.42</v>
      </c>
      <c r="J6" s="40">
        <v>36</v>
      </c>
      <c r="K6" s="41">
        <v>445</v>
      </c>
      <c r="L6" s="40">
        <v>10.91</v>
      </c>
    </row>
    <row r="7" spans="1:12" ht="15">
      <c r="A7" s="23"/>
      <c r="B7" s="15"/>
      <c r="C7" s="11"/>
      <c r="D7" s="6" t="s">
        <v>60</v>
      </c>
      <c r="E7" s="42" t="s">
        <v>41</v>
      </c>
      <c r="F7" s="43">
        <v>50</v>
      </c>
      <c r="G7" s="43">
        <v>7.85</v>
      </c>
      <c r="H7" s="43">
        <v>6.51</v>
      </c>
      <c r="I7" s="43">
        <v>7.89</v>
      </c>
      <c r="J7" s="43">
        <v>123</v>
      </c>
      <c r="K7" s="44">
        <v>167</v>
      </c>
      <c r="L7" s="43">
        <v>40.83</v>
      </c>
    </row>
    <row r="8" spans="1:12" ht="15">
      <c r="A8" s="23"/>
      <c r="B8" s="15"/>
      <c r="C8" s="11"/>
      <c r="D8" s="7" t="s">
        <v>22</v>
      </c>
      <c r="E8" s="42" t="s">
        <v>63</v>
      </c>
      <c r="F8" s="43">
        <v>200</v>
      </c>
      <c r="G8" s="43">
        <v>0</v>
      </c>
      <c r="H8" s="43">
        <v>0</v>
      </c>
      <c r="I8" s="43">
        <v>9.98</v>
      </c>
      <c r="J8" s="43">
        <v>119</v>
      </c>
      <c r="K8" s="44">
        <v>383</v>
      </c>
      <c r="L8" s="43">
        <v>9.73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1.1200000000000001</v>
      </c>
      <c r="H9" s="43">
        <v>0.22</v>
      </c>
      <c r="I9" s="43">
        <v>9.8800000000000008</v>
      </c>
      <c r="J9" s="43">
        <v>46</v>
      </c>
      <c r="K9" s="44" t="s">
        <v>43</v>
      </c>
      <c r="L9" s="43">
        <v>3.75</v>
      </c>
    </row>
    <row r="10" spans="1:12" ht="15">
      <c r="A10" s="23"/>
      <c r="B10" s="15"/>
      <c r="C10" s="11"/>
      <c r="D10" s="7" t="s">
        <v>24</v>
      </c>
      <c r="E10" s="42" t="s">
        <v>56</v>
      </c>
      <c r="F10" s="43">
        <v>80</v>
      </c>
      <c r="G10" s="43">
        <v>0.9</v>
      </c>
      <c r="H10" s="43">
        <v>0.2</v>
      </c>
      <c r="I10" s="43">
        <v>8.1</v>
      </c>
      <c r="J10" s="43">
        <v>43</v>
      </c>
      <c r="K10" s="44" t="s">
        <v>43</v>
      </c>
      <c r="L10" s="43">
        <v>12.1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21.529999999999998</v>
      </c>
      <c r="H13" s="19">
        <f t="shared" si="0"/>
        <v>15.75</v>
      </c>
      <c r="I13" s="19">
        <f t="shared" si="0"/>
        <v>93.27</v>
      </c>
      <c r="J13" s="19">
        <f t="shared" si="0"/>
        <v>367</v>
      </c>
      <c r="K13" s="25"/>
      <c r="L13" s="19">
        <f t="shared" ref="L13" si="1">SUM(L6:L12)</f>
        <v>77.319999999999993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21.529999999999998</v>
      </c>
      <c r="H24" s="32">
        <f t="shared" si="4"/>
        <v>15.75</v>
      </c>
      <c r="I24" s="32">
        <f t="shared" si="4"/>
        <v>93.27</v>
      </c>
      <c r="J24" s="32">
        <f t="shared" si="4"/>
        <v>367</v>
      </c>
      <c r="K24" s="32"/>
      <c r="L24" s="32">
        <f t="shared" ref="L24" si="5">L13+L23</f>
        <v>77.319999999999993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18.18</v>
      </c>
      <c r="H25" s="40">
        <v>6.34</v>
      </c>
      <c r="I25" s="40">
        <v>17.95</v>
      </c>
      <c r="J25" s="40">
        <v>205</v>
      </c>
      <c r="K25" s="41">
        <v>158</v>
      </c>
      <c r="L25" s="40">
        <v>45.04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0.41</v>
      </c>
      <c r="H27" s="43">
        <v>0</v>
      </c>
      <c r="I27" s="43">
        <v>25.16</v>
      </c>
      <c r="J27" s="43">
        <v>98</v>
      </c>
      <c r="K27" s="44">
        <v>385</v>
      </c>
      <c r="L27" s="43">
        <v>13.65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1.1200000000000001</v>
      </c>
      <c r="H28" s="43">
        <v>0.22</v>
      </c>
      <c r="I28" s="43">
        <v>9.8800000000000008</v>
      </c>
      <c r="J28" s="43">
        <v>46</v>
      </c>
      <c r="K28" s="44" t="s">
        <v>43</v>
      </c>
      <c r="L28" s="43">
        <v>4.2</v>
      </c>
    </row>
    <row r="29" spans="1:12" ht="15">
      <c r="A29" s="14"/>
      <c r="B29" s="15"/>
      <c r="C29" s="11"/>
      <c r="D29" s="7" t="s">
        <v>24</v>
      </c>
      <c r="E29" s="42" t="s">
        <v>56</v>
      </c>
      <c r="F29" s="43">
        <v>80</v>
      </c>
      <c r="G29" s="43">
        <v>0.9</v>
      </c>
      <c r="H29" s="43">
        <v>0.2</v>
      </c>
      <c r="I29" s="43">
        <v>8.1</v>
      </c>
      <c r="J29" s="43">
        <v>43</v>
      </c>
      <c r="K29" s="44" t="s">
        <v>43</v>
      </c>
      <c r="L29" s="43">
        <v>14.43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>SUM(G25:G31)</f>
        <v>20.61</v>
      </c>
      <c r="H32" s="19">
        <f>SUM(H25:H31)</f>
        <v>6.76</v>
      </c>
      <c r="I32" s="19">
        <f>SUM(I25:I31)</f>
        <v>61.09</v>
      </c>
      <c r="J32" s="19">
        <f>SUM(J25:J31)</f>
        <v>392</v>
      </c>
      <c r="K32" s="25"/>
      <c r="L32" s="19">
        <f>SUM(L25:L31)</f>
        <v>77.319999999999993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 t="shared" ref="G43" si="10">G32+G42</f>
        <v>20.61</v>
      </c>
      <c r="H43" s="32">
        <f t="shared" ref="H43" si="11">H32+H42</f>
        <v>6.76</v>
      </c>
      <c r="I43" s="32">
        <f t="shared" ref="I43" si="12">I32+I42</f>
        <v>61.09</v>
      </c>
      <c r="J43" s="32">
        <f t="shared" ref="J43:L43" si="13">J32+J42</f>
        <v>392</v>
      </c>
      <c r="K43" s="32"/>
      <c r="L43" s="32">
        <f t="shared" si="13"/>
        <v>77.319999999999993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230</v>
      </c>
      <c r="G44" s="40">
        <v>12.14</v>
      </c>
      <c r="H44" s="40">
        <v>14.96</v>
      </c>
      <c r="I44" s="40">
        <v>47.96</v>
      </c>
      <c r="J44" s="40">
        <v>382</v>
      </c>
      <c r="K44" s="41">
        <v>265</v>
      </c>
      <c r="L44" s="40">
        <v>27.17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45</v>
      </c>
      <c r="F46" s="43">
        <v>222</v>
      </c>
      <c r="G46" s="43">
        <v>0.26</v>
      </c>
      <c r="H46" s="43">
        <v>0.05</v>
      </c>
      <c r="I46" s="43">
        <v>15.22</v>
      </c>
      <c r="J46" s="43">
        <v>59</v>
      </c>
      <c r="K46" s="44">
        <v>434</v>
      </c>
      <c r="L46" s="43">
        <v>6.28</v>
      </c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33</v>
      </c>
      <c r="G47" s="43">
        <v>1.58</v>
      </c>
      <c r="H47" s="43">
        <v>0.2</v>
      </c>
      <c r="I47" s="43">
        <v>9.66</v>
      </c>
      <c r="J47" s="43">
        <v>53</v>
      </c>
      <c r="K47" s="44" t="s">
        <v>43</v>
      </c>
      <c r="L47" s="43">
        <v>6.25</v>
      </c>
    </row>
    <row r="48" spans="1:12" ht="15">
      <c r="A48" s="23"/>
      <c r="B48" s="15"/>
      <c r="C48" s="11"/>
      <c r="D48" s="7" t="s">
        <v>24</v>
      </c>
      <c r="E48" s="42" t="s">
        <v>52</v>
      </c>
      <c r="F48" s="43">
        <v>130</v>
      </c>
      <c r="G48" s="43">
        <v>0.52</v>
      </c>
      <c r="H48" s="43">
        <v>0.48</v>
      </c>
      <c r="I48" s="43">
        <v>11.76</v>
      </c>
      <c r="J48" s="43">
        <v>56</v>
      </c>
      <c r="K48" s="44" t="s">
        <v>43</v>
      </c>
      <c r="L48" s="43">
        <v>37.619999999999997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>SUM(G44:G50)</f>
        <v>14.5</v>
      </c>
      <c r="H51" s="19">
        <f>SUM(H44:H50)</f>
        <v>15.690000000000001</v>
      </c>
      <c r="I51" s="19">
        <f>SUM(I44:I50)</f>
        <v>84.600000000000009</v>
      </c>
      <c r="J51" s="19">
        <f>SUM(J44:J50)</f>
        <v>550</v>
      </c>
      <c r="K51" s="25"/>
      <c r="L51" s="19">
        <f>SUM(L44:L50)</f>
        <v>77.319999999999993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4">SUM(G52:G60)</f>
        <v>0</v>
      </c>
      <c r="H61" s="19">
        <f t="shared" ref="H61" si="15">SUM(H52:H60)</f>
        <v>0</v>
      </c>
      <c r="I61" s="19">
        <f t="shared" ref="I61" si="16">SUM(I52:I60)</f>
        <v>0</v>
      </c>
      <c r="J61" s="19">
        <f t="shared" ref="J61:L61" si="17">SUM(J52:J60)</f>
        <v>0</v>
      </c>
      <c r="K61" s="25"/>
      <c r="L61" s="19">
        <f t="shared" si="17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615</v>
      </c>
      <c r="G62" s="32">
        <f t="shared" ref="G62" si="18">G51+G61</f>
        <v>14.5</v>
      </c>
      <c r="H62" s="32">
        <f t="shared" ref="H62" si="19">H51+H61</f>
        <v>15.690000000000001</v>
      </c>
      <c r="I62" s="32">
        <f t="shared" ref="I62" si="20">I51+I61</f>
        <v>84.600000000000009</v>
      </c>
      <c r="J62" s="32">
        <f t="shared" ref="J62:L62" si="21">J51+J61</f>
        <v>550</v>
      </c>
      <c r="K62" s="32"/>
      <c r="L62" s="32">
        <f t="shared" si="21"/>
        <v>77.319999999999993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200</v>
      </c>
      <c r="G63" s="40">
        <v>4.32</v>
      </c>
      <c r="H63" s="40">
        <v>7.46</v>
      </c>
      <c r="I63" s="40">
        <v>29.4</v>
      </c>
      <c r="J63" s="40">
        <v>208</v>
      </c>
      <c r="K63" s="41">
        <v>443</v>
      </c>
      <c r="L63" s="40">
        <v>24.52</v>
      </c>
    </row>
    <row r="64" spans="1:12" ht="15">
      <c r="A64" s="23"/>
      <c r="B64" s="15"/>
      <c r="C64" s="11"/>
      <c r="D64" s="6" t="s">
        <v>21</v>
      </c>
      <c r="E64" s="42" t="s">
        <v>64</v>
      </c>
      <c r="F64" s="43">
        <v>80</v>
      </c>
      <c r="G64" s="43">
        <v>13.28</v>
      </c>
      <c r="H64" s="43">
        <v>8.1199999999999992</v>
      </c>
      <c r="I64" s="43">
        <v>4</v>
      </c>
      <c r="J64" s="43">
        <v>143</v>
      </c>
      <c r="K64" s="44">
        <v>182</v>
      </c>
      <c r="L64" s="43">
        <v>34.950000000000003</v>
      </c>
    </row>
    <row r="65" spans="1:12" ht="1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0.41</v>
      </c>
      <c r="H65" s="43">
        <v>0</v>
      </c>
      <c r="I65" s="43">
        <v>25.16</v>
      </c>
      <c r="J65" s="43">
        <v>98</v>
      </c>
      <c r="K65" s="44">
        <v>385</v>
      </c>
      <c r="L65" s="43">
        <v>13.65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1.1200000000000001</v>
      </c>
      <c r="H66" s="43">
        <v>0.22</v>
      </c>
      <c r="I66" s="43">
        <v>9.8800000000000008</v>
      </c>
      <c r="J66" s="43">
        <v>46</v>
      </c>
      <c r="K66" s="44" t="s">
        <v>43</v>
      </c>
      <c r="L66" s="43">
        <v>4.2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>SUM(G63:G69)</f>
        <v>19.130000000000003</v>
      </c>
      <c r="H70" s="19">
        <f>SUM(H63:H69)</f>
        <v>15.799999999999999</v>
      </c>
      <c r="I70" s="19">
        <f>SUM(I63:I69)</f>
        <v>68.44</v>
      </c>
      <c r="J70" s="19">
        <f>SUM(J63:J69)</f>
        <v>495</v>
      </c>
      <c r="K70" s="25"/>
      <c r="L70" s="19">
        <f>SUM(L63:L69)</f>
        <v>77.320000000000007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530</v>
      </c>
      <c r="G81" s="32">
        <f t="shared" ref="G81" si="22">G70+G80</f>
        <v>19.130000000000003</v>
      </c>
      <c r="H81" s="32">
        <f t="shared" ref="H81" si="23">H70+H80</f>
        <v>15.799999999999999</v>
      </c>
      <c r="I81" s="32">
        <f t="shared" ref="I81" si="24">I70+I80</f>
        <v>68.44</v>
      </c>
      <c r="J81" s="32">
        <f t="shared" ref="J81:L81" si="25">J70+J80</f>
        <v>495</v>
      </c>
      <c r="K81" s="32"/>
      <c r="L81" s="32">
        <f t="shared" si="25"/>
        <v>77.320000000000007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220</v>
      </c>
      <c r="G82" s="40">
        <v>4.9800000000000004</v>
      </c>
      <c r="H82" s="40">
        <v>11.8</v>
      </c>
      <c r="I82" s="40">
        <v>32.14</v>
      </c>
      <c r="J82" s="40">
        <v>256</v>
      </c>
      <c r="K82" s="41">
        <v>330</v>
      </c>
      <c r="L82" s="40">
        <v>40.909999999999997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47</v>
      </c>
      <c r="F84" s="43">
        <v>215</v>
      </c>
      <c r="G84" s="43">
        <v>0.2</v>
      </c>
      <c r="H84" s="43">
        <v>0.05</v>
      </c>
      <c r="I84" s="43">
        <v>15.01</v>
      </c>
      <c r="J84" s="43">
        <v>57</v>
      </c>
      <c r="K84" s="44">
        <v>433</v>
      </c>
      <c r="L84" s="43">
        <v>4.78</v>
      </c>
    </row>
    <row r="85" spans="1:12" ht="15">
      <c r="A85" s="23"/>
      <c r="B85" s="15"/>
      <c r="C85" s="11"/>
      <c r="D85" s="7" t="s">
        <v>23</v>
      </c>
      <c r="E85" s="42" t="s">
        <v>55</v>
      </c>
      <c r="F85" s="43">
        <v>53</v>
      </c>
      <c r="G85" s="43">
        <v>5.76</v>
      </c>
      <c r="H85" s="43">
        <v>5.25</v>
      </c>
      <c r="I85" s="43">
        <v>14.94</v>
      </c>
      <c r="J85" s="43">
        <v>133</v>
      </c>
      <c r="K85" s="44">
        <v>90</v>
      </c>
      <c r="L85" s="43">
        <v>17.63</v>
      </c>
    </row>
    <row r="86" spans="1:12" ht="15">
      <c r="A86" s="23"/>
      <c r="B86" s="15"/>
      <c r="C86" s="11"/>
      <c r="D86" s="7" t="s">
        <v>24</v>
      </c>
      <c r="E86" s="42" t="s">
        <v>58</v>
      </c>
      <c r="F86" s="43">
        <v>130</v>
      </c>
      <c r="G86" s="43">
        <v>0.52</v>
      </c>
      <c r="H86" s="43">
        <v>0.48</v>
      </c>
      <c r="I86" s="43">
        <v>11.76</v>
      </c>
      <c r="J86" s="43">
        <v>56</v>
      </c>
      <c r="K86" s="44" t="s">
        <v>43</v>
      </c>
      <c r="L86" s="43">
        <v>14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618</v>
      </c>
      <c r="G89" s="19">
        <f>SUM(G82:G88)</f>
        <v>11.46</v>
      </c>
      <c r="H89" s="19">
        <f>SUM(H82:H88)</f>
        <v>17.580000000000002</v>
      </c>
      <c r="I89" s="19">
        <f>SUM(I82:I88)</f>
        <v>73.849999999999994</v>
      </c>
      <c r="J89" s="19">
        <f>SUM(J82:J88)</f>
        <v>502</v>
      </c>
      <c r="K89" s="25"/>
      <c r="L89" s="19">
        <f>SUM(L82:L88)</f>
        <v>77.319999999999993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618</v>
      </c>
      <c r="G100" s="32">
        <f t="shared" ref="G100" si="26">G89+G99</f>
        <v>11.46</v>
      </c>
      <c r="H100" s="32">
        <f t="shared" ref="H100" si="27">H89+H99</f>
        <v>17.580000000000002</v>
      </c>
      <c r="I100" s="32">
        <f t="shared" ref="I100" si="28">I89+I99</f>
        <v>73.849999999999994</v>
      </c>
      <c r="J100" s="32">
        <f t="shared" ref="J100:L100" si="29">J89+J99</f>
        <v>502</v>
      </c>
      <c r="K100" s="32"/>
      <c r="L100" s="32">
        <f t="shared" si="29"/>
        <v>77.319999999999993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260</v>
      </c>
      <c r="G101" s="40">
        <v>20.239999999999998</v>
      </c>
      <c r="H101" s="40">
        <v>20.54</v>
      </c>
      <c r="I101" s="40">
        <v>120.74</v>
      </c>
      <c r="J101" s="40">
        <v>748</v>
      </c>
      <c r="K101" s="41">
        <v>280</v>
      </c>
      <c r="L101" s="40">
        <v>49.04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45</v>
      </c>
      <c r="F103" s="43">
        <v>222</v>
      </c>
      <c r="G103" s="43">
        <v>0.26</v>
      </c>
      <c r="H103" s="43">
        <v>0.05</v>
      </c>
      <c r="I103" s="43">
        <v>15.22</v>
      </c>
      <c r="J103" s="43">
        <v>59</v>
      </c>
      <c r="K103" s="44">
        <v>434</v>
      </c>
      <c r="L103" s="43">
        <v>6.28</v>
      </c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59</v>
      </c>
      <c r="F105" s="43">
        <v>200</v>
      </c>
      <c r="G105" s="43">
        <v>0</v>
      </c>
      <c r="H105" s="43">
        <v>0</v>
      </c>
      <c r="I105" s="43">
        <v>24</v>
      </c>
      <c r="J105" s="43">
        <v>100</v>
      </c>
      <c r="K105" s="44" t="s">
        <v>43</v>
      </c>
      <c r="L105" s="43">
        <v>22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682</v>
      </c>
      <c r="G108" s="19">
        <f t="shared" ref="G108:J108" si="30">SUM(G101:G107)</f>
        <v>20.5</v>
      </c>
      <c r="H108" s="19">
        <f t="shared" si="30"/>
        <v>20.59</v>
      </c>
      <c r="I108" s="19">
        <f t="shared" si="30"/>
        <v>159.96</v>
      </c>
      <c r="J108" s="19">
        <f t="shared" si="30"/>
        <v>907</v>
      </c>
      <c r="K108" s="25"/>
      <c r="L108" s="19">
        <f t="shared" ref="L108" si="31">SUM(L101:L107)</f>
        <v>77.319999999999993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32">SUM(G109:G117)</f>
        <v>0</v>
      </c>
      <c r="H118" s="19">
        <f t="shared" si="32"/>
        <v>0</v>
      </c>
      <c r="I118" s="19">
        <f t="shared" si="32"/>
        <v>0</v>
      </c>
      <c r="J118" s="19">
        <f t="shared" si="32"/>
        <v>0</v>
      </c>
      <c r="K118" s="25"/>
      <c r="L118" s="19">
        <f t="shared" ref="L118" si="33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682</v>
      </c>
      <c r="G119" s="32">
        <f t="shared" ref="G119" si="34">G108+G118</f>
        <v>20.5</v>
      </c>
      <c r="H119" s="32">
        <f t="shared" ref="H119" si="35">H108+H118</f>
        <v>20.59</v>
      </c>
      <c r="I119" s="32">
        <f t="shared" ref="I119" si="36">I108+I118</f>
        <v>159.96</v>
      </c>
      <c r="J119" s="32">
        <f t="shared" ref="J119:L119" si="37">J108+J118</f>
        <v>907</v>
      </c>
      <c r="K119" s="32"/>
      <c r="L119" s="32">
        <f t="shared" si="37"/>
        <v>77.319999999999993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50</v>
      </c>
      <c r="F120" s="40">
        <v>200</v>
      </c>
      <c r="G120" s="40">
        <v>7.3</v>
      </c>
      <c r="H120" s="40">
        <v>6.64</v>
      </c>
      <c r="I120" s="40">
        <v>46.5</v>
      </c>
      <c r="J120" s="40">
        <v>282</v>
      </c>
      <c r="K120" s="41">
        <v>447</v>
      </c>
      <c r="L120" s="40">
        <v>6.29</v>
      </c>
    </row>
    <row r="121" spans="1:12" ht="15">
      <c r="A121" s="14"/>
      <c r="B121" s="15"/>
      <c r="C121" s="11"/>
      <c r="D121" s="6"/>
      <c r="E121" s="42" t="s">
        <v>66</v>
      </c>
      <c r="F121" s="43">
        <v>100</v>
      </c>
      <c r="G121" s="43">
        <v>41.25</v>
      </c>
      <c r="H121" s="43">
        <v>17.989999999999998</v>
      </c>
      <c r="I121" s="43">
        <v>19.57</v>
      </c>
      <c r="J121" s="43">
        <v>249</v>
      </c>
      <c r="K121" s="44">
        <v>196</v>
      </c>
      <c r="L121" s="43">
        <v>38.549999999999997</v>
      </c>
    </row>
    <row r="122" spans="1:12" ht="1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0.41</v>
      </c>
      <c r="H122" s="43">
        <v>0</v>
      </c>
      <c r="I122" s="43">
        <v>25.16</v>
      </c>
      <c r="J122" s="43">
        <v>98</v>
      </c>
      <c r="K122" s="44">
        <v>385</v>
      </c>
      <c r="L122" s="43">
        <v>13.65</v>
      </c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1.1200000000000001</v>
      </c>
      <c r="H123" s="43">
        <v>0.22</v>
      </c>
      <c r="I123" s="43">
        <v>9.8800000000000008</v>
      </c>
      <c r="J123" s="43">
        <v>46</v>
      </c>
      <c r="K123" s="44" t="s">
        <v>43</v>
      </c>
      <c r="L123" s="43">
        <v>4.2</v>
      </c>
    </row>
    <row r="124" spans="1:12" ht="15">
      <c r="A124" s="14"/>
      <c r="B124" s="15"/>
      <c r="C124" s="11"/>
      <c r="D124" s="7" t="s">
        <v>24</v>
      </c>
      <c r="E124" s="42" t="s">
        <v>56</v>
      </c>
      <c r="F124" s="43">
        <v>80</v>
      </c>
      <c r="G124" s="43">
        <v>0.9</v>
      </c>
      <c r="H124" s="43">
        <v>0.2</v>
      </c>
      <c r="I124" s="43">
        <v>8.1</v>
      </c>
      <c r="J124" s="43">
        <v>43</v>
      </c>
      <c r="K124" s="44" t="s">
        <v>43</v>
      </c>
      <c r="L124" s="43">
        <v>14.63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6"/>
      <c r="B128" s="17"/>
      <c r="C128" s="8"/>
      <c r="D128" s="18" t="s">
        <v>33</v>
      </c>
      <c r="E128" s="9"/>
      <c r="F128" s="19">
        <v>630</v>
      </c>
      <c r="G128" s="19">
        <v>50.98</v>
      </c>
      <c r="H128" s="19">
        <v>25.05</v>
      </c>
      <c r="I128" s="19">
        <v>109.21</v>
      </c>
      <c r="J128" s="19">
        <v>718</v>
      </c>
      <c r="K128" s="25"/>
      <c r="L128" s="19">
        <v>77.319999999999993</v>
      </c>
    </row>
    <row r="129" spans="1:12" ht="1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38">SUM(G129:G137)</f>
        <v>0</v>
      </c>
      <c r="H138" s="19">
        <f t="shared" si="38"/>
        <v>0</v>
      </c>
      <c r="I138" s="19">
        <f t="shared" si="38"/>
        <v>0</v>
      </c>
      <c r="J138" s="19">
        <f t="shared" si="38"/>
        <v>0</v>
      </c>
      <c r="K138" s="25"/>
      <c r="L138" s="19">
        <f t="shared" ref="L138" si="39">SUM(L129:L137)</f>
        <v>0</v>
      </c>
    </row>
    <row r="139" spans="1:12" ht="15.75" thickBot="1">
      <c r="A139" s="33">
        <f>A120</f>
        <v>2</v>
      </c>
      <c r="B139" s="33">
        <f>B120</f>
        <v>2</v>
      </c>
      <c r="C139" s="54" t="s">
        <v>4</v>
      </c>
      <c r="D139" s="55"/>
      <c r="E139" s="31"/>
      <c r="F139" s="32">
        <f>F128+F138</f>
        <v>630</v>
      </c>
      <c r="G139" s="32">
        <f t="shared" ref="G139" si="40">G128+G138</f>
        <v>50.98</v>
      </c>
      <c r="H139" s="32">
        <f t="shared" ref="H139" si="41">H128+H138</f>
        <v>25.05</v>
      </c>
      <c r="I139" s="32">
        <f t="shared" ref="I139" si="42">I128+I138</f>
        <v>109.21</v>
      </c>
      <c r="J139" s="32">
        <f t="shared" ref="J139:L139" si="43">J128+J138</f>
        <v>718</v>
      </c>
      <c r="K139" s="32"/>
      <c r="L139" s="32">
        <f t="shared" si="43"/>
        <v>77.319999999999993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42" t="s">
        <v>67</v>
      </c>
      <c r="F140" s="43">
        <v>200</v>
      </c>
      <c r="G140" s="43">
        <v>15.2</v>
      </c>
      <c r="H140" s="43">
        <v>13</v>
      </c>
      <c r="I140" s="43">
        <v>36.200000000000003</v>
      </c>
      <c r="J140" s="43">
        <v>330</v>
      </c>
      <c r="K140" s="44">
        <v>492</v>
      </c>
      <c r="L140" s="43">
        <v>46.34</v>
      </c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22</v>
      </c>
      <c r="E142" s="42" t="s">
        <v>47</v>
      </c>
      <c r="F142" s="43">
        <v>215</v>
      </c>
      <c r="G142" s="43">
        <v>0.2</v>
      </c>
      <c r="H142" s="43">
        <v>0.05</v>
      </c>
      <c r="I142" s="43">
        <v>15.01</v>
      </c>
      <c r="J142" s="43">
        <v>57</v>
      </c>
      <c r="K142" s="44">
        <v>433</v>
      </c>
      <c r="L142" s="43">
        <v>4.78</v>
      </c>
    </row>
    <row r="143" spans="1:12" ht="15.75" customHeight="1">
      <c r="A143" s="23"/>
      <c r="B143" s="15"/>
      <c r="C143" s="11"/>
      <c r="D143" s="7" t="s">
        <v>23</v>
      </c>
      <c r="E143" s="42" t="s">
        <v>42</v>
      </c>
      <c r="F143" s="43">
        <v>50</v>
      </c>
      <c r="G143" s="43">
        <v>1.1200000000000001</v>
      </c>
      <c r="H143" s="43">
        <v>0.22</v>
      </c>
      <c r="I143" s="43">
        <v>9.8800000000000008</v>
      </c>
      <c r="J143" s="43">
        <v>46</v>
      </c>
      <c r="K143" s="44" t="s">
        <v>43</v>
      </c>
      <c r="L143" s="43">
        <v>4.2</v>
      </c>
    </row>
    <row r="144" spans="1:12" ht="15">
      <c r="A144" s="23"/>
      <c r="B144" s="15"/>
      <c r="C144" s="11"/>
      <c r="D144" s="7" t="s">
        <v>24</v>
      </c>
      <c r="E144" s="42" t="s">
        <v>59</v>
      </c>
      <c r="F144" s="43">
        <v>200</v>
      </c>
      <c r="G144" s="43">
        <v>0</v>
      </c>
      <c r="H144" s="43">
        <v>0</v>
      </c>
      <c r="I144" s="43">
        <v>24</v>
      </c>
      <c r="J144" s="43">
        <v>100</v>
      </c>
      <c r="K144" s="44"/>
      <c r="L144" s="43">
        <v>22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v>665</v>
      </c>
      <c r="G147" s="19">
        <v>16.52</v>
      </c>
      <c r="H147" s="19">
        <v>13.27</v>
      </c>
      <c r="I147" s="19">
        <v>85.09</v>
      </c>
      <c r="J147" s="19">
        <v>533</v>
      </c>
      <c r="K147" s="25"/>
      <c r="L147" s="19">
        <v>77.319999999999993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44">SUM(G148:G156)</f>
        <v>0</v>
      </c>
      <c r="H157" s="19">
        <f t="shared" si="44"/>
        <v>0</v>
      </c>
      <c r="I157" s="19">
        <f t="shared" si="44"/>
        <v>0</v>
      </c>
      <c r="J157" s="19">
        <f t="shared" si="44"/>
        <v>0</v>
      </c>
      <c r="K157" s="25"/>
      <c r="L157" s="19">
        <f t="shared" ref="L157" si="45">SUM(L148:L156)</f>
        <v>0</v>
      </c>
    </row>
    <row r="158" spans="1:12" ht="15">
      <c r="A158" s="29">
        <f>A140</f>
        <v>2</v>
      </c>
      <c r="B158" s="30">
        <f>B140</f>
        <v>3</v>
      </c>
      <c r="C158" s="54" t="s">
        <v>4</v>
      </c>
      <c r="D158" s="55"/>
      <c r="E158" s="31"/>
      <c r="F158" s="32">
        <f>F147+F157</f>
        <v>665</v>
      </c>
      <c r="G158" s="32">
        <f t="shared" ref="G158" si="46">G147+G157</f>
        <v>16.52</v>
      </c>
      <c r="H158" s="32">
        <f t="shared" ref="H158" si="47">H147+H157</f>
        <v>13.27</v>
      </c>
      <c r="I158" s="32">
        <f t="shared" ref="I158" si="48">I147+I157</f>
        <v>85.09</v>
      </c>
      <c r="J158" s="32">
        <f t="shared" ref="J158:L158" si="49">J147+J157</f>
        <v>533</v>
      </c>
      <c r="K158" s="32"/>
      <c r="L158" s="32">
        <f t="shared" si="49"/>
        <v>77.319999999999993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39" t="s">
        <v>48</v>
      </c>
      <c r="F159" s="40">
        <v>200</v>
      </c>
      <c r="G159" s="40">
        <v>4.32</v>
      </c>
      <c r="H159" s="40">
        <v>7.46</v>
      </c>
      <c r="I159" s="40">
        <v>29.4</v>
      </c>
      <c r="J159" s="40">
        <v>208</v>
      </c>
      <c r="K159" s="41">
        <v>443</v>
      </c>
      <c r="L159" s="40">
        <v>24.65</v>
      </c>
    </row>
    <row r="160" spans="1:12" ht="15">
      <c r="A160" s="23"/>
      <c r="B160" s="15"/>
      <c r="C160" s="11"/>
      <c r="D160" s="6"/>
      <c r="E160" s="42" t="s">
        <v>49</v>
      </c>
      <c r="F160" s="43">
        <v>80</v>
      </c>
      <c r="G160" s="43">
        <v>15.65</v>
      </c>
      <c r="H160" s="43">
        <v>0.57999999999999996</v>
      </c>
      <c r="I160" s="43">
        <v>0.28999999999999998</v>
      </c>
      <c r="J160" s="43">
        <v>69</v>
      </c>
      <c r="K160" s="44">
        <v>238</v>
      </c>
      <c r="L160" s="43">
        <v>18.559999999999999</v>
      </c>
    </row>
    <row r="161" spans="1:12" ht="15">
      <c r="A161" s="23"/>
      <c r="B161" s="15"/>
      <c r="C161" s="11"/>
      <c r="D161" s="7" t="s">
        <v>22</v>
      </c>
      <c r="E161" s="42" t="s">
        <v>63</v>
      </c>
      <c r="F161" s="43">
        <v>200</v>
      </c>
      <c r="G161" s="43">
        <v>0</v>
      </c>
      <c r="H161" s="43">
        <v>0</v>
      </c>
      <c r="I161" s="43">
        <v>9.98</v>
      </c>
      <c r="J161" s="43">
        <v>119</v>
      </c>
      <c r="K161" s="44">
        <v>383</v>
      </c>
      <c r="L161" s="43">
        <v>14.78</v>
      </c>
    </row>
    <row r="162" spans="1:12" ht="15">
      <c r="A162" s="23"/>
      <c r="B162" s="15"/>
      <c r="C162" s="11"/>
      <c r="D162" s="7" t="s">
        <v>23</v>
      </c>
      <c r="E162" s="42" t="s">
        <v>42</v>
      </c>
      <c r="F162" s="43">
        <v>50</v>
      </c>
      <c r="G162" s="43">
        <v>1.1200000000000001</v>
      </c>
      <c r="H162" s="43">
        <v>0.22</v>
      </c>
      <c r="I162" s="43">
        <v>9.8800000000000008</v>
      </c>
      <c r="J162" s="43">
        <v>46</v>
      </c>
      <c r="K162" s="44" t="s">
        <v>43</v>
      </c>
      <c r="L162" s="43">
        <v>4.2</v>
      </c>
    </row>
    <row r="163" spans="1:12" ht="15">
      <c r="A163" s="23"/>
      <c r="B163" s="15"/>
      <c r="C163" s="11"/>
      <c r="D163" s="7" t="s">
        <v>24</v>
      </c>
      <c r="E163" s="42" t="s">
        <v>58</v>
      </c>
      <c r="F163" s="43">
        <v>150</v>
      </c>
      <c r="G163" s="43">
        <v>0.52</v>
      </c>
      <c r="H163" s="43">
        <v>0.48</v>
      </c>
      <c r="I163" s="43">
        <v>11.76</v>
      </c>
      <c r="J163" s="43">
        <v>56</v>
      </c>
      <c r="K163" s="44" t="s">
        <v>43</v>
      </c>
      <c r="L163" s="43">
        <v>15.13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680</v>
      </c>
      <c r="G166" s="19">
        <f t="shared" ref="G166:J166" si="50">SUM(G159:G165)</f>
        <v>21.61</v>
      </c>
      <c r="H166" s="19">
        <f t="shared" si="50"/>
        <v>8.74</v>
      </c>
      <c r="I166" s="19">
        <f t="shared" si="50"/>
        <v>61.31</v>
      </c>
      <c r="J166" s="19">
        <f t="shared" si="50"/>
        <v>498</v>
      </c>
      <c r="K166" s="25"/>
      <c r="L166" s="19">
        <f t="shared" ref="L166" si="51">SUM(L159:L165)</f>
        <v>77.319999999999993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52">SUM(G167:G175)</f>
        <v>0</v>
      </c>
      <c r="H176" s="19">
        <f t="shared" si="52"/>
        <v>0</v>
      </c>
      <c r="I176" s="19">
        <f t="shared" si="52"/>
        <v>0</v>
      </c>
      <c r="J176" s="19">
        <f t="shared" si="52"/>
        <v>0</v>
      </c>
      <c r="K176" s="25"/>
      <c r="L176" s="19">
        <f t="shared" ref="L176" si="53">SUM(L167:L175)</f>
        <v>0</v>
      </c>
    </row>
    <row r="177" spans="1:12" ht="15.75" thickBot="1">
      <c r="A177" s="29">
        <f>A159</f>
        <v>2</v>
      </c>
      <c r="B177" s="30">
        <f>B159</f>
        <v>4</v>
      </c>
      <c r="C177" s="54" t="s">
        <v>4</v>
      </c>
      <c r="D177" s="55"/>
      <c r="E177" s="31"/>
      <c r="F177" s="32">
        <f>F166+F176</f>
        <v>680</v>
      </c>
      <c r="G177" s="32">
        <f t="shared" ref="G177" si="54">G166+G176</f>
        <v>21.61</v>
      </c>
      <c r="H177" s="32">
        <f t="shared" ref="H177" si="55">H166+H176</f>
        <v>8.74</v>
      </c>
      <c r="I177" s="32">
        <f t="shared" ref="I177" si="56">I166+I176</f>
        <v>61.31</v>
      </c>
      <c r="J177" s="32">
        <f t="shared" ref="J177:L177" si="57">J166+J176</f>
        <v>498</v>
      </c>
      <c r="K177" s="32"/>
      <c r="L177" s="32">
        <f t="shared" si="57"/>
        <v>77.319999999999993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 t="s">
        <v>57</v>
      </c>
      <c r="F178" s="40">
        <v>250</v>
      </c>
      <c r="G178" s="40">
        <v>2.06</v>
      </c>
      <c r="H178" s="40">
        <v>5.27</v>
      </c>
      <c r="I178" s="40">
        <v>13.01</v>
      </c>
      <c r="J178" s="40">
        <v>108</v>
      </c>
      <c r="K178" s="41">
        <v>96</v>
      </c>
      <c r="L178" s="40">
        <v>66.84</v>
      </c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 t="s">
        <v>45</v>
      </c>
      <c r="F180" s="43">
        <v>222</v>
      </c>
      <c r="G180" s="43">
        <v>0.26</v>
      </c>
      <c r="H180" s="43">
        <v>0.05</v>
      </c>
      <c r="I180" s="43">
        <v>15.22</v>
      </c>
      <c r="J180" s="43">
        <v>59</v>
      </c>
      <c r="K180" s="44">
        <v>434</v>
      </c>
      <c r="L180" s="43">
        <v>6.28</v>
      </c>
    </row>
    <row r="181" spans="1:12" ht="15">
      <c r="A181" s="23"/>
      <c r="B181" s="15"/>
      <c r="C181" s="11"/>
      <c r="D181" s="7" t="s">
        <v>23</v>
      </c>
      <c r="E181" s="42" t="s">
        <v>42</v>
      </c>
      <c r="F181" s="43">
        <v>50</v>
      </c>
      <c r="G181" s="43">
        <v>1.1200000000000001</v>
      </c>
      <c r="H181" s="43">
        <v>0.22</v>
      </c>
      <c r="I181" s="43">
        <v>9.8800000000000008</v>
      </c>
      <c r="J181" s="43">
        <v>46</v>
      </c>
      <c r="K181" s="44" t="s">
        <v>43</v>
      </c>
      <c r="L181" s="43">
        <v>4.2</v>
      </c>
    </row>
    <row r="182" spans="1:12" ht="1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v>522</v>
      </c>
      <c r="G185" s="19">
        <v>3.44</v>
      </c>
      <c r="H185" s="19">
        <v>5.54</v>
      </c>
      <c r="I185" s="19">
        <v>38.11</v>
      </c>
      <c r="J185" s="19">
        <v>213</v>
      </c>
      <c r="K185" s="25"/>
      <c r="L185" s="19">
        <v>77.319999999999993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58">SUM(G186:G194)</f>
        <v>0</v>
      </c>
      <c r="H195" s="19">
        <f t="shared" si="58"/>
        <v>0</v>
      </c>
      <c r="I195" s="19">
        <f t="shared" si="58"/>
        <v>0</v>
      </c>
      <c r="J195" s="19">
        <f t="shared" si="58"/>
        <v>0</v>
      </c>
      <c r="K195" s="25"/>
      <c r="L195" s="19">
        <f t="shared" ref="L195" si="59">SUM(L186:L194)</f>
        <v>0</v>
      </c>
    </row>
    <row r="196" spans="1:12" ht="15">
      <c r="A196" s="29">
        <f>A178</f>
        <v>2</v>
      </c>
      <c r="B196" s="30">
        <f>B178</f>
        <v>5</v>
      </c>
      <c r="C196" s="54" t="s">
        <v>4</v>
      </c>
      <c r="D196" s="55"/>
      <c r="E196" s="31"/>
      <c r="F196" s="32">
        <f>F185+F195</f>
        <v>522</v>
      </c>
      <c r="G196" s="32">
        <f t="shared" ref="G196" si="60">G185+G195</f>
        <v>3.44</v>
      </c>
      <c r="H196" s="32">
        <f t="shared" ref="H196" si="61">H185+H195</f>
        <v>5.54</v>
      </c>
      <c r="I196" s="32">
        <f t="shared" ref="I196" si="62">I185+I195</f>
        <v>38.11</v>
      </c>
      <c r="J196" s="32">
        <f t="shared" ref="J196:L196" si="63">J185+J195</f>
        <v>213</v>
      </c>
      <c r="K196" s="32"/>
      <c r="L196" s="32">
        <f t="shared" si="63"/>
        <v>77.319999999999993</v>
      </c>
    </row>
    <row r="197" spans="1:12">
      <c r="A197" s="27"/>
      <c r="B197" s="28"/>
      <c r="C197" s="56" t="s">
        <v>5</v>
      </c>
      <c r="D197" s="56"/>
      <c r="E197" s="56"/>
      <c r="F197" s="34">
        <f>(F24+F43+F62+F81+F100+F119+F139+F158+F177+F196)/(IF(F24=0,0,1)+IF(F43=0,0,1)+IF(F62=0,0,1)+IF(F81=0,0,1)+IF(F100=0,0,1)+IF(F119=0,0,1)+IF(F139=0,0,1)+IF(F158=0,0,1)+IF(F177=0,0,1)+IF(F196=0,0,1))</f>
        <v>605.20000000000005</v>
      </c>
      <c r="G197" s="34">
        <f t="shared" ref="G197:J197" si="64">(G24+G43+G62+G81+G100+G119+G139+G158+G177+G196)/(IF(G24=0,0,1)+IF(G43=0,0,1)+IF(G62=0,0,1)+IF(G81=0,0,1)+IF(G100=0,0,1)+IF(G119=0,0,1)+IF(G139=0,0,1)+IF(G158=0,0,1)+IF(G177=0,0,1)+IF(G196=0,0,1))</f>
        <v>20.028000000000002</v>
      </c>
      <c r="H197" s="34">
        <f t="shared" si="64"/>
        <v>14.477</v>
      </c>
      <c r="I197" s="34">
        <f t="shared" si="64"/>
        <v>83.493000000000023</v>
      </c>
      <c r="J197" s="34">
        <f t="shared" si="64"/>
        <v>517.5</v>
      </c>
      <c r="K197" s="34"/>
      <c r="L197" s="34">
        <f t="shared" ref="L197" si="65">(L24+L43+L62+L81+L100+L119+L139+L158+L177+L196)/(IF(L24=0,0,1)+IF(L43=0,0,1)+IF(L62=0,0,1)+IF(L81=0,0,1)+IF(L100=0,0,1)+IF(L119=0,0,1)+IF(L139=0,0,1)+IF(L158=0,0,1)+IF(L177=0,0,1)+IF(L196=0,0,1))</f>
        <v>77.319999999999979</v>
      </c>
    </row>
  </sheetData>
  <sheetProtection sheet="1" objects="1" scenarios="1"/>
  <mergeCells count="14">
    <mergeCell ref="C81:D81"/>
    <mergeCell ref="C100:D100"/>
    <mergeCell ref="C24:D24"/>
    <mergeCell ref="C197:E197"/>
    <mergeCell ref="C196:D196"/>
    <mergeCell ref="C119:D119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2024-09-04T17:59:39Z</dcterms:modified>
</cp:coreProperties>
</file>